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dico-fic-2019\bureautique$\PETR\PETR VDC\1 - Instances\COMITES SYNDICAUX\2026\2 MARS CAMPS\DOCUMENTS FINANCIERS\"/>
    </mc:Choice>
  </mc:AlternateContent>
  <xr:revisionPtr revIDLastSave="0" documentId="8_{05718833-7C77-4F97-91DC-4F21E9A93C52}" xr6:coauthVersionLast="47" xr6:coauthVersionMax="47" xr10:uidLastSave="{00000000-0000-0000-0000-000000000000}"/>
  <bookViews>
    <workbookView xWindow="-108" yWindow="-108" windowWidth="23256" windowHeight="12576" xr2:uid="{9CB61A1A-6B12-4FCA-B5E7-27599AFDC3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1" l="1"/>
  <c r="I58" i="1"/>
  <c r="H58" i="1"/>
  <c r="F58" i="1"/>
  <c r="E58" i="1"/>
  <c r="G56" i="1"/>
  <c r="G50" i="1"/>
  <c r="G44" i="1"/>
  <c r="G42" i="1"/>
  <c r="G40" i="1"/>
  <c r="G38" i="1"/>
  <c r="G34" i="1"/>
  <c r="G58" i="1" s="1"/>
  <c r="J25" i="1"/>
  <c r="I25" i="1"/>
  <c r="H25" i="1"/>
  <c r="F25" i="1"/>
  <c r="E25" i="1"/>
  <c r="G25" i="1" s="1"/>
  <c r="G22" i="1"/>
  <c r="G20" i="1"/>
  <c r="G15" i="1"/>
  <c r="G13" i="1"/>
  <c r="G11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Anne-Claire RENARD</author>
  </authors>
  <commentList>
    <comment ref="E84" authorId="0" shapeId="0" xr:uid="{0479CF21-0B7D-4DD1-A751-AD7E82FFBE35}">
      <text>
        <r>
          <rPr>
            <b/>
            <sz val="9"/>
            <color indexed="81"/>
            <rFont val="Tahoma"/>
            <family val="2"/>
          </rPr>
          <t>Anne-Claire RENARD:</t>
        </r>
        <r>
          <rPr>
            <sz val="9"/>
            <color indexed="81"/>
            <rFont val="Tahoma"/>
            <family val="2"/>
          </rPr>
          <t xml:space="preserve">
a saisir</t>
        </r>
      </text>
    </comment>
    <comment ref="A110" authorId="0" shapeId="0" xr:uid="{3E3A6721-0823-42D6-899E-AE74FF7C67E0}">
      <text>
        <r>
          <rPr>
            <b/>
            <sz val="9"/>
            <color indexed="81"/>
            <rFont val="Tahoma"/>
            <family val="2"/>
          </rPr>
          <t>Anne-Claire RENARD:</t>
        </r>
        <r>
          <rPr>
            <sz val="9"/>
            <color indexed="81"/>
            <rFont val="Tahoma"/>
            <family val="2"/>
          </rPr>
          <t xml:space="preserve">
saisie
</t>
        </r>
      </text>
    </comment>
  </commentList>
</comments>
</file>

<file path=xl/sharedStrings.xml><?xml version="1.0" encoding="utf-8"?>
<sst xmlns="http://schemas.openxmlformats.org/spreadsheetml/2006/main" count="70" uniqueCount="52">
  <si>
    <t>SYNTHESE</t>
  </si>
  <si>
    <t>CHAPITRES M 57</t>
  </si>
  <si>
    <t>PROPOSITION 2026</t>
  </si>
  <si>
    <t>BP</t>
  </si>
  <si>
    <t>DM</t>
  </si>
  <si>
    <t>TOTAL</t>
  </si>
  <si>
    <t>LIBELLES RECETTES</t>
  </si>
  <si>
    <t>FCTVA</t>
  </si>
  <si>
    <r>
      <t>BUDGET PRIMITIF</t>
    </r>
    <r>
      <rPr>
        <sz val="18"/>
        <color rgb="FFFF0000"/>
        <rFont val="Arial"/>
        <family val="2"/>
      </rPr>
      <t xml:space="preserve"> </t>
    </r>
  </si>
  <si>
    <t xml:space="preserve">PETR Vallée de la Dordogne Corrézienne </t>
  </si>
  <si>
    <t>SECTION INVESTISSEMENT DÉPENSES</t>
  </si>
  <si>
    <t xml:space="preserve"> </t>
  </si>
  <si>
    <t>LIBELLES DÉPENSES</t>
  </si>
  <si>
    <t>POUR MÉMOIRE BUDGET PRÉCÈDENT</t>
  </si>
  <si>
    <t>RÉALISE 2025</t>
  </si>
  <si>
    <t>RESTES A REALISER 2025</t>
  </si>
  <si>
    <t>OO1</t>
  </si>
  <si>
    <t>Report</t>
  </si>
  <si>
    <t>164</t>
  </si>
  <si>
    <t>Remboursement emprunts</t>
  </si>
  <si>
    <t>20</t>
  </si>
  <si>
    <t>IMMOBILISATIONS INCORPORELLES</t>
  </si>
  <si>
    <t>21</t>
  </si>
  <si>
    <t>IMMOBILISATIONS CORPORELLES</t>
  </si>
  <si>
    <t>21838</t>
  </si>
  <si>
    <t>Matériel informatique</t>
  </si>
  <si>
    <t>21848</t>
  </si>
  <si>
    <t>Matériels de bureaux / Mobilier</t>
  </si>
  <si>
    <t>21758</t>
  </si>
  <si>
    <t>Aménagements de bureaux</t>
  </si>
  <si>
    <t>23</t>
  </si>
  <si>
    <t>IMMOBILISATIONS EN COURS</t>
  </si>
  <si>
    <t>O40</t>
  </si>
  <si>
    <t>Opérations d'ordre- Amortissements</t>
  </si>
  <si>
    <t>13</t>
  </si>
  <si>
    <t>Subventions d'équipement</t>
  </si>
  <si>
    <t>TOTAL DES DÉPENSES D'INVESTISSEMENT</t>
  </si>
  <si>
    <t>SECTION INVESTISSEMENT RECETTES</t>
  </si>
  <si>
    <t>REPORT</t>
  </si>
  <si>
    <t>1068</t>
  </si>
  <si>
    <t>Résultat affecté</t>
  </si>
  <si>
    <t>10222</t>
  </si>
  <si>
    <t>subvention Etat</t>
  </si>
  <si>
    <t>Subvention Région</t>
  </si>
  <si>
    <t>Subvention Département</t>
  </si>
  <si>
    <t>Subvention AUTRES</t>
  </si>
  <si>
    <t>Subvention FEADER</t>
  </si>
  <si>
    <t>Subvention DETR</t>
  </si>
  <si>
    <t>Emprunts</t>
  </si>
  <si>
    <t>021</t>
  </si>
  <si>
    <t>VIREMENT DE LA SECTION DE FONCTIONNEMENT</t>
  </si>
  <si>
    <t>TOTAL DES RECETTES D'INVESTISSEMENT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</si>
</sst>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6" formatCode="&quot; &quot;#,##0.00&quot; &quot;[$€]&quot; &quot;;&quot;-&quot;#,##0.00&quot; &quot;[$€]&quot; &quot;;&quot; -&quot;#&quot; &quot;[$€]&quot; &quot;;@&quot; &quot;"/>
    <numFmt numFmtId="167" formatCode="#,##0.00\ [$€-803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color rgb="FF00B050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4"/>
      <color rgb="FF00B05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164" fontId="3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49" fontId="9" fillId="3" borderId="0" xfId="0" applyNumberFormat="1" applyFont="1" applyFill="1" applyAlignment="1">
      <alignment horizontal="center"/>
    </xf>
    <xf numFmtId="0" fontId="9" fillId="3" borderId="0" xfId="0" applyFont="1" applyFill="1"/>
    <xf numFmtId="164" fontId="9" fillId="3" borderId="0" xfId="0" applyNumberFormat="1" applyFont="1" applyFill="1"/>
    <xf numFmtId="164" fontId="9" fillId="3" borderId="0" xfId="1" applyNumberFormat="1" applyFont="1" applyFill="1"/>
    <xf numFmtId="0" fontId="4" fillId="0" borderId="0" xfId="0" applyFont="1"/>
    <xf numFmtId="164" fontId="4" fillId="0" borderId="0" xfId="0" applyNumberFormat="1" applyFont="1"/>
    <xf numFmtId="164" fontId="10" fillId="0" borderId="0" xfId="1" applyNumberFormat="1" applyFont="1"/>
    <xf numFmtId="164" fontId="4" fillId="0" borderId="0" xfId="1" applyNumberFormat="1" applyFont="1"/>
    <xf numFmtId="0" fontId="10" fillId="0" borderId="0" xfId="0" applyFont="1"/>
    <xf numFmtId="164" fontId="10" fillId="0" borderId="0" xfId="0" applyNumberFormat="1" applyFont="1"/>
    <xf numFmtId="2" fontId="10" fillId="0" borderId="0" xfId="0" applyNumberFormat="1" applyFont="1"/>
    <xf numFmtId="0" fontId="9" fillId="2" borderId="0" xfId="0" applyFont="1" applyFill="1"/>
    <xf numFmtId="164" fontId="9" fillId="2" borderId="0" xfId="0" applyNumberFormat="1" applyFont="1" applyFill="1"/>
    <xf numFmtId="0" fontId="11" fillId="0" borderId="0" xfId="0" applyFont="1"/>
    <xf numFmtId="49" fontId="12" fillId="0" borderId="0" xfId="0" applyNumberFormat="1" applyFont="1" applyAlignment="1">
      <alignment horizontal="right"/>
    </xf>
    <xf numFmtId="0" fontId="9" fillId="0" borderId="0" xfId="0" applyFont="1"/>
    <xf numFmtId="164" fontId="12" fillId="0" borderId="0" xfId="0" applyNumberFormat="1" applyFont="1"/>
    <xf numFmtId="164" fontId="9" fillId="0" borderId="0" xfId="0" applyNumberFormat="1" applyFont="1"/>
    <xf numFmtId="164" fontId="13" fillId="0" borderId="0" xfId="0" applyNumberFormat="1" applyFont="1"/>
    <xf numFmtId="164" fontId="9" fillId="0" borderId="0" xfId="1" applyNumberFormat="1" applyFont="1" applyFill="1"/>
    <xf numFmtId="166" fontId="0" fillId="0" borderId="0" xfId="0" applyNumberFormat="1"/>
    <xf numFmtId="0" fontId="9" fillId="0" borderId="17" xfId="0" applyFont="1" applyBorder="1"/>
    <xf numFmtId="0" fontId="9" fillId="0" borderId="18" xfId="0" applyFont="1" applyBorder="1"/>
    <xf numFmtId="164" fontId="3" fillId="0" borderId="0" xfId="1" applyNumberFormat="1" applyFont="1" applyFill="1"/>
    <xf numFmtId="164" fontId="9" fillId="0" borderId="18" xfId="0" applyNumberFormat="1" applyFont="1" applyBorder="1"/>
    <xf numFmtId="164" fontId="14" fillId="0" borderId="18" xfId="0" applyNumberFormat="1" applyFont="1" applyBorder="1"/>
    <xf numFmtId="164" fontId="9" fillId="0" borderId="19" xfId="0" applyNumberFormat="1" applyFont="1" applyBorder="1"/>
    <xf numFmtId="164" fontId="15" fillId="0" borderId="20" xfId="1" applyNumberFormat="1" applyFont="1" applyBorder="1"/>
    <xf numFmtId="0" fontId="3" fillId="4" borderId="0" xfId="0" applyFont="1" applyFill="1" applyAlignment="1">
      <alignment horizontal="left"/>
    </xf>
    <xf numFmtId="164" fontId="11" fillId="0" borderId="0" xfId="0" applyNumberFormat="1" applyFont="1"/>
    <xf numFmtId="164" fontId="11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2" fillId="3" borderId="0" xfId="0" applyNumberFormat="1" applyFont="1" applyFill="1"/>
    <xf numFmtId="0" fontId="18" fillId="0" borderId="0" xfId="0" applyFont="1"/>
    <xf numFmtId="164" fontId="18" fillId="0" borderId="0" xfId="0" applyNumberFormat="1" applyFont="1"/>
    <xf numFmtId="164" fontId="18" fillId="0" borderId="0" xfId="1" applyNumberFormat="1" applyFont="1"/>
    <xf numFmtId="0" fontId="2" fillId="0" borderId="0" xfId="0" applyFont="1"/>
    <xf numFmtId="164" fontId="2" fillId="0" borderId="0" xfId="0" applyNumberFormat="1" applyFont="1"/>
    <xf numFmtId="164" fontId="2" fillId="0" borderId="0" xfId="1" applyNumberFormat="1" applyFont="1"/>
    <xf numFmtId="0" fontId="2" fillId="5" borderId="0" xfId="0" applyFont="1" applyFill="1"/>
    <xf numFmtId="164" fontId="5" fillId="2" borderId="21" xfId="0" applyNumberFormat="1" applyFont="1" applyFill="1" applyBorder="1" applyAlignment="1">
      <alignment horizontal="center" wrapText="1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15" xfId="1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2" fillId="2" borderId="0" xfId="0" applyFont="1" applyFill="1"/>
    <xf numFmtId="164" fontId="12" fillId="2" borderId="0" xfId="0" applyNumberFormat="1" applyFont="1" applyFill="1"/>
    <xf numFmtId="164" fontId="12" fillId="2" borderId="0" xfId="1" applyNumberFormat="1" applyFont="1" applyFill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horizontal="center"/>
    </xf>
    <xf numFmtId="164" fontId="20" fillId="2" borderId="18" xfId="1" applyNumberFormat="1" applyFont="1" applyFill="1" applyBorder="1"/>
    <xf numFmtId="0" fontId="0" fillId="0" borderId="0" xfId="0" applyAlignment="1">
      <alignment wrapText="1"/>
    </xf>
    <xf numFmtId="0" fontId="2" fillId="4" borderId="0" xfId="0" applyFont="1" applyFill="1"/>
    <xf numFmtId="164" fontId="4" fillId="2" borderId="21" xfId="0" applyNumberFormat="1" applyFont="1" applyFill="1" applyBorder="1" applyAlignment="1">
      <alignment horizontal="center"/>
    </xf>
    <xf numFmtId="164" fontId="8" fillId="0" borderId="8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4" fontId="8" fillId="0" borderId="15" xfId="1" applyNumberFormat="1" applyFont="1" applyBorder="1" applyAlignment="1">
      <alignment horizontal="center" vertical="center"/>
    </xf>
    <xf numFmtId="164" fontId="8" fillId="0" borderId="16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9" fontId="9" fillId="3" borderId="0" xfId="0" applyNumberFormat="1" applyFont="1" applyFill="1" applyAlignment="1">
      <alignment horizontal="left"/>
    </xf>
    <xf numFmtId="164" fontId="9" fillId="3" borderId="0" xfId="2" applyNumberFormat="1" applyFont="1" applyFill="1" applyAlignment="1">
      <alignment horizontal="center"/>
    </xf>
    <xf numFmtId="167" fontId="21" fillId="0" borderId="0" xfId="0" applyNumberFormat="1" applyFont="1"/>
    <xf numFmtId="164" fontId="9" fillId="2" borderId="18" xfId="1" applyNumberFormat="1" applyFont="1" applyFill="1" applyBorder="1"/>
    <xf numFmtId="164" fontId="9" fillId="0" borderId="20" xfId="1" applyNumberFormat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E4D5-1B11-463E-9FBC-DE26887D3409}">
  <dimension ref="A1:J123"/>
  <sheetViews>
    <sheetView tabSelected="1" workbookViewId="0">
      <selection activeCell="I1" sqref="I1"/>
    </sheetView>
  </sheetViews>
  <sheetFormatPr baseColWidth="10" defaultRowHeight="14.4" x14ac:dyDescent="0.3"/>
  <cols>
    <col min="5" max="5" width="26.33203125" bestFit="1" customWidth="1"/>
    <col min="7" max="9" width="26.33203125" bestFit="1" customWidth="1"/>
    <col min="10" max="10" width="22.109375" bestFit="1" customWidth="1"/>
  </cols>
  <sheetData>
    <row r="1" spans="1:10" ht="22.8" x14ac:dyDescent="0.4">
      <c r="A1" s="76" t="s">
        <v>0</v>
      </c>
      <c r="B1" s="76"/>
      <c r="C1" s="76"/>
      <c r="D1" s="3" t="s">
        <v>8</v>
      </c>
      <c r="E1" s="3"/>
      <c r="F1" s="4">
        <v>2026</v>
      </c>
      <c r="G1" s="77"/>
      <c r="H1" s="78"/>
      <c r="I1" s="78"/>
      <c r="J1" s="76"/>
    </row>
    <row r="2" spans="1:10" ht="22.8" x14ac:dyDescent="0.4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22.8" x14ac:dyDescent="0.4">
      <c r="A3" s="79" t="s">
        <v>9</v>
      </c>
      <c r="B3" s="79"/>
      <c r="C3" s="79"/>
      <c r="D3" s="79"/>
      <c r="E3" s="80"/>
      <c r="F3" s="80"/>
      <c r="G3" s="80"/>
      <c r="H3" s="81"/>
      <c r="I3" s="81"/>
      <c r="J3" s="81"/>
    </row>
    <row r="4" spans="1:10" ht="22.8" x14ac:dyDescent="0.4">
      <c r="A4" s="76"/>
      <c r="B4" s="76"/>
      <c r="C4" s="76"/>
      <c r="D4" s="76"/>
      <c r="E4" s="77"/>
      <c r="F4" s="77"/>
      <c r="G4" s="77"/>
      <c r="H4" s="78"/>
      <c r="I4" s="78"/>
      <c r="J4" s="78"/>
    </row>
    <row r="5" spans="1:10" ht="22.8" x14ac:dyDescent="0.4">
      <c r="A5" s="82" t="s">
        <v>10</v>
      </c>
      <c r="B5" s="82"/>
      <c r="C5" s="82"/>
      <c r="D5" s="82"/>
      <c r="E5" s="80" t="s">
        <v>11</v>
      </c>
      <c r="F5" s="80"/>
      <c r="G5" s="80"/>
      <c r="H5" s="81"/>
      <c r="I5" s="81"/>
      <c r="J5" s="81"/>
    </row>
    <row r="6" spans="1:10" ht="15" thickBot="1" x14ac:dyDescent="0.35">
      <c r="E6" s="1"/>
      <c r="F6" s="1"/>
      <c r="G6" s="1"/>
      <c r="H6" s="2"/>
      <c r="I6" s="2"/>
      <c r="J6" s="2"/>
    </row>
    <row r="7" spans="1:10" x14ac:dyDescent="0.3">
      <c r="A7" s="7" t="s">
        <v>1</v>
      </c>
      <c r="B7" s="8" t="s">
        <v>12</v>
      </c>
      <c r="C7" s="9"/>
      <c r="D7" s="50"/>
      <c r="E7" s="83" t="s">
        <v>13</v>
      </c>
      <c r="F7" s="83"/>
      <c r="G7" s="83"/>
      <c r="H7" s="51" t="s">
        <v>14</v>
      </c>
      <c r="I7" s="84" t="s">
        <v>15</v>
      </c>
      <c r="J7" s="52" t="s">
        <v>2</v>
      </c>
    </row>
    <row r="8" spans="1:10" ht="15" thickBot="1" x14ac:dyDescent="0.35">
      <c r="A8" s="13"/>
      <c r="B8" s="14"/>
      <c r="C8" s="15"/>
      <c r="D8" s="54"/>
      <c r="E8" s="16" t="s">
        <v>3</v>
      </c>
      <c r="F8" s="17" t="s">
        <v>4</v>
      </c>
      <c r="G8" s="16" t="s">
        <v>5</v>
      </c>
      <c r="H8" s="55"/>
      <c r="I8" s="85"/>
      <c r="J8" s="56"/>
    </row>
    <row r="9" spans="1:10" ht="17.399999999999999" x14ac:dyDescent="0.3">
      <c r="A9" s="86" t="s">
        <v>16</v>
      </c>
      <c r="B9" s="19" t="s">
        <v>17</v>
      </c>
      <c r="C9" s="86"/>
      <c r="D9" s="86"/>
      <c r="E9" s="20">
        <v>74172.25</v>
      </c>
      <c r="F9" s="87"/>
      <c r="G9" s="20">
        <f>SUM(E9+F9)</f>
        <v>74172.25</v>
      </c>
      <c r="H9" s="21">
        <v>74172.25</v>
      </c>
      <c r="I9" s="21"/>
      <c r="J9" s="20"/>
    </row>
    <row r="10" spans="1:10" x14ac:dyDescent="0.3">
      <c r="H10" s="1"/>
      <c r="I10" s="1"/>
      <c r="J10" s="1"/>
    </row>
    <row r="11" spans="1:10" ht="17.399999999999999" x14ac:dyDescent="0.3">
      <c r="A11" s="18" t="s">
        <v>18</v>
      </c>
      <c r="B11" s="19" t="s">
        <v>19</v>
      </c>
      <c r="C11" s="19"/>
      <c r="D11" s="19"/>
      <c r="E11" s="20">
        <v>10000</v>
      </c>
      <c r="F11" s="20"/>
      <c r="G11" s="20">
        <f>E11+F11</f>
        <v>10000</v>
      </c>
      <c r="H11" s="21">
        <v>10000</v>
      </c>
      <c r="I11" s="21"/>
      <c r="J11" s="21">
        <v>200000</v>
      </c>
    </row>
    <row r="12" spans="1:10" x14ac:dyDescent="0.3">
      <c r="H12" s="1"/>
      <c r="I12" s="1"/>
      <c r="J12" s="1"/>
    </row>
    <row r="13" spans="1:10" ht="17.399999999999999" x14ac:dyDescent="0.3">
      <c r="A13" s="18" t="s">
        <v>20</v>
      </c>
      <c r="B13" s="19" t="s">
        <v>21</v>
      </c>
      <c r="C13" s="19"/>
      <c r="D13" s="19"/>
      <c r="E13" s="20">
        <v>218507.27</v>
      </c>
      <c r="F13" s="20"/>
      <c r="G13" s="20">
        <f>E13+F13</f>
        <v>218507.27</v>
      </c>
      <c r="H13" s="21">
        <v>0</v>
      </c>
      <c r="I13" s="21"/>
      <c r="J13" s="21">
        <v>21000</v>
      </c>
    </row>
    <row r="14" spans="1:10" x14ac:dyDescent="0.3">
      <c r="E14" s="2"/>
      <c r="F14" s="1"/>
      <c r="G14" s="1"/>
      <c r="H14" s="1"/>
      <c r="I14" s="1"/>
      <c r="J14" s="1"/>
    </row>
    <row r="15" spans="1:10" ht="17.399999999999999" x14ac:dyDescent="0.3">
      <c r="A15" s="18" t="s">
        <v>22</v>
      </c>
      <c r="B15" s="19" t="s">
        <v>23</v>
      </c>
      <c r="C15" s="19"/>
      <c r="D15" s="19"/>
      <c r="E15" s="20">
        <v>8032</v>
      </c>
      <c r="F15" s="20"/>
      <c r="G15" s="20">
        <f>E15+F15</f>
        <v>8032</v>
      </c>
      <c r="H15" s="21">
        <v>1032</v>
      </c>
      <c r="I15" s="21"/>
      <c r="J15" s="21">
        <v>7500</v>
      </c>
    </row>
    <row r="16" spans="1:10" ht="15.6" x14ac:dyDescent="0.3">
      <c r="A16" s="88" t="s">
        <v>24</v>
      </c>
      <c r="B16" s="89" t="s">
        <v>25</v>
      </c>
      <c r="C16" s="89"/>
      <c r="D16" s="89"/>
      <c r="E16" s="90">
        <v>7032</v>
      </c>
      <c r="F16" s="90"/>
      <c r="G16" s="90"/>
      <c r="H16" s="91">
        <v>1032</v>
      </c>
      <c r="I16" s="91"/>
      <c r="J16" s="91">
        <v>6000</v>
      </c>
    </row>
    <row r="17" spans="1:10" ht="15.6" x14ac:dyDescent="0.3">
      <c r="A17" s="88" t="s">
        <v>26</v>
      </c>
      <c r="B17" s="89" t="s">
        <v>27</v>
      </c>
      <c r="C17" s="89"/>
      <c r="D17" s="89"/>
      <c r="E17" s="90">
        <v>1000</v>
      </c>
      <c r="F17" s="90"/>
      <c r="G17" s="90"/>
      <c r="H17" s="91"/>
      <c r="I17" s="91"/>
      <c r="J17" s="91">
        <v>1500</v>
      </c>
    </row>
    <row r="18" spans="1:10" ht="15.6" x14ac:dyDescent="0.3">
      <c r="A18" s="88" t="s">
        <v>28</v>
      </c>
      <c r="B18" s="89" t="s">
        <v>29</v>
      </c>
      <c r="C18" s="89"/>
      <c r="D18" s="89"/>
      <c r="E18" s="90"/>
      <c r="F18" s="90"/>
      <c r="G18" s="90"/>
      <c r="H18" s="91"/>
      <c r="I18" s="91"/>
      <c r="J18" s="91"/>
    </row>
    <row r="19" spans="1:10" x14ac:dyDescent="0.3">
      <c r="A19" s="92"/>
      <c r="B19" s="92"/>
      <c r="C19" s="92"/>
      <c r="D19" s="92"/>
      <c r="E19" s="93">
        <v>1599.21</v>
      </c>
      <c r="F19" s="93"/>
      <c r="G19" s="93"/>
      <c r="H19" s="93"/>
      <c r="I19" s="93"/>
      <c r="J19" s="93"/>
    </row>
    <row r="20" spans="1:10" ht="17.399999999999999" x14ac:dyDescent="0.3">
      <c r="A20" s="18" t="s">
        <v>30</v>
      </c>
      <c r="B20" s="19" t="s">
        <v>31</v>
      </c>
      <c r="C20" s="19"/>
      <c r="D20" s="19"/>
      <c r="E20" s="20">
        <v>46740.12</v>
      </c>
      <c r="F20" s="20"/>
      <c r="G20" s="20">
        <f>E20+F20</f>
        <v>46740.12</v>
      </c>
      <c r="H20" s="21">
        <v>32587.37</v>
      </c>
      <c r="I20" s="21"/>
      <c r="J20" s="21">
        <v>107528.64</v>
      </c>
    </row>
    <row r="21" spans="1:10" x14ac:dyDescent="0.3">
      <c r="A21" s="94"/>
      <c r="E21" s="1"/>
      <c r="F21" s="1"/>
      <c r="G21" s="1"/>
      <c r="H21" s="1"/>
      <c r="I21" s="1"/>
      <c r="J21" s="1"/>
    </row>
    <row r="22" spans="1:10" ht="17.399999999999999" x14ac:dyDescent="0.3">
      <c r="A22" s="18" t="s">
        <v>32</v>
      </c>
      <c r="B22" s="19" t="s">
        <v>33</v>
      </c>
      <c r="C22" s="19"/>
      <c r="D22" s="19"/>
      <c r="E22" s="20">
        <v>15781.06</v>
      </c>
      <c r="F22" s="20"/>
      <c r="G22" s="20">
        <f>E22+F22</f>
        <v>15781.06</v>
      </c>
      <c r="H22" s="20">
        <v>15781.06</v>
      </c>
      <c r="I22" s="21"/>
      <c r="J22" s="21">
        <v>4519.4399999999996</v>
      </c>
    </row>
    <row r="23" spans="1:10" ht="17.399999999999999" x14ac:dyDescent="0.3">
      <c r="A23" s="95"/>
      <c r="B23" s="33"/>
      <c r="C23" s="33"/>
      <c r="D23" s="33"/>
      <c r="E23" s="35"/>
      <c r="F23" s="35"/>
      <c r="G23" s="35"/>
      <c r="H23" s="35"/>
      <c r="I23" s="37"/>
      <c r="J23" s="37"/>
    </row>
    <row r="24" spans="1:10" ht="18" thickBot="1" x14ac:dyDescent="0.35">
      <c r="A24" s="18" t="s">
        <v>34</v>
      </c>
      <c r="B24" s="19" t="s">
        <v>35</v>
      </c>
      <c r="C24" s="19"/>
      <c r="D24" s="19"/>
      <c r="E24" s="20"/>
      <c r="F24" s="20"/>
      <c r="G24" s="20"/>
      <c r="H24" s="20"/>
      <c r="I24" s="21"/>
      <c r="J24" s="21"/>
    </row>
    <row r="25" spans="1:10" ht="18" thickBot="1" x14ac:dyDescent="0.35">
      <c r="A25" s="39" t="s">
        <v>36</v>
      </c>
      <c r="B25" s="40"/>
      <c r="C25" s="40"/>
      <c r="D25" s="40"/>
      <c r="E25" s="42">
        <f>SUM(E13+E15+E20+E22+E11)+E9</f>
        <v>373232.7</v>
      </c>
      <c r="F25" s="42">
        <f>SUM(F9:F24)</f>
        <v>0</v>
      </c>
      <c r="G25" s="43">
        <f>SUM(E25+F25)</f>
        <v>373232.7</v>
      </c>
      <c r="H25" s="96">
        <f>+H22+H15+H13+H9+H20+H11</f>
        <v>133572.68</v>
      </c>
      <c r="I25" s="42">
        <f>+I15+I20</f>
        <v>0</v>
      </c>
      <c r="J25" s="45">
        <f>SUM(J11+J13+J15+J20+J22+J24)+J9</f>
        <v>340548.08</v>
      </c>
    </row>
    <row r="26" spans="1:10" ht="17.399999999999999" x14ac:dyDescent="0.3">
      <c r="A26" s="33"/>
      <c r="B26" s="33"/>
      <c r="C26" s="33"/>
      <c r="D26" s="33"/>
      <c r="E26" s="35"/>
      <c r="F26" s="35"/>
      <c r="G26" s="35"/>
      <c r="H26" s="1"/>
      <c r="I26" s="1"/>
      <c r="J26" s="97"/>
    </row>
    <row r="27" spans="1:10" ht="17.399999999999999" x14ac:dyDescent="0.3">
      <c r="A27" s="33"/>
      <c r="B27" s="33"/>
      <c r="C27" s="33"/>
      <c r="D27" s="33"/>
      <c r="E27" s="1"/>
      <c r="F27" s="1"/>
      <c r="G27" s="1"/>
      <c r="H27" s="1"/>
      <c r="I27" s="1"/>
      <c r="J27" s="1"/>
    </row>
    <row r="28" spans="1:10" x14ac:dyDescent="0.3">
      <c r="E28" s="1" t="s">
        <v>11</v>
      </c>
      <c r="F28" s="1"/>
      <c r="G28" s="1"/>
      <c r="H28" s="1"/>
      <c r="I28" s="1"/>
      <c r="J28" s="1"/>
    </row>
    <row r="29" spans="1:10" ht="22.8" x14ac:dyDescent="0.4">
      <c r="A29" s="98" t="s">
        <v>37</v>
      </c>
      <c r="B29" s="98"/>
      <c r="C29" s="98"/>
      <c r="D29" s="98"/>
      <c r="E29" s="80"/>
      <c r="F29" s="80"/>
      <c r="G29" s="80"/>
      <c r="H29" s="81"/>
      <c r="I29" s="81"/>
      <c r="J29" s="81"/>
    </row>
    <row r="30" spans="1:10" ht="15" thickBot="1" x14ac:dyDescent="0.35">
      <c r="E30" s="1"/>
      <c r="F30" s="1"/>
      <c r="G30" s="1"/>
      <c r="H30" s="2"/>
      <c r="I30" s="2"/>
      <c r="J30" s="2"/>
    </row>
    <row r="31" spans="1:10" x14ac:dyDescent="0.3">
      <c r="A31" s="7" t="s">
        <v>1</v>
      </c>
      <c r="B31" s="8" t="s">
        <v>6</v>
      </c>
      <c r="C31" s="9"/>
      <c r="D31" s="50"/>
      <c r="E31" s="99" t="s">
        <v>13</v>
      </c>
      <c r="F31" s="99"/>
      <c r="G31" s="99"/>
      <c r="H31" s="100" t="s">
        <v>14</v>
      </c>
      <c r="I31" s="84" t="s">
        <v>15</v>
      </c>
      <c r="J31" s="101" t="s">
        <v>2</v>
      </c>
    </row>
    <row r="32" spans="1:10" ht="15" thickBot="1" x14ac:dyDescent="0.35">
      <c r="A32" s="13"/>
      <c r="B32" s="14"/>
      <c r="C32" s="15"/>
      <c r="D32" s="54"/>
      <c r="E32" s="16" t="s">
        <v>3</v>
      </c>
      <c r="F32" s="17" t="s">
        <v>4</v>
      </c>
      <c r="G32" s="16" t="s">
        <v>5</v>
      </c>
      <c r="H32" s="102"/>
      <c r="I32" s="85"/>
      <c r="J32" s="103"/>
    </row>
    <row r="33" spans="1:10" x14ac:dyDescent="0.3">
      <c r="A33" s="57"/>
      <c r="B33" s="57"/>
      <c r="C33" s="57"/>
      <c r="D33" s="57"/>
      <c r="E33" s="58"/>
      <c r="F33" s="59"/>
      <c r="G33" s="58"/>
      <c r="H33" s="104"/>
      <c r="I33" s="104"/>
      <c r="J33" s="104"/>
    </row>
    <row r="34" spans="1:10" ht="17.399999999999999" x14ac:dyDescent="0.3">
      <c r="A34" s="18" t="s">
        <v>16</v>
      </c>
      <c r="B34" s="19" t="s">
        <v>38</v>
      </c>
      <c r="C34" s="19"/>
      <c r="D34" s="19"/>
      <c r="E34" s="20"/>
      <c r="F34" s="20"/>
      <c r="G34" s="20">
        <f>E34+F34</f>
        <v>0</v>
      </c>
      <c r="H34" s="21"/>
      <c r="I34" s="21"/>
      <c r="J34" s="21">
        <v>96218.35</v>
      </c>
    </row>
    <row r="35" spans="1:10" x14ac:dyDescent="0.3">
      <c r="A35" s="57"/>
      <c r="B35" s="57"/>
      <c r="C35" s="57"/>
      <c r="D35" s="57"/>
      <c r="E35" s="58"/>
      <c r="F35" s="59"/>
      <c r="G35" s="58"/>
      <c r="H35" s="104"/>
      <c r="I35" s="104"/>
      <c r="J35" s="104"/>
    </row>
    <row r="36" spans="1:10" ht="17.399999999999999" x14ac:dyDescent="0.3">
      <c r="A36" s="18" t="s">
        <v>39</v>
      </c>
      <c r="B36" s="19" t="s">
        <v>40</v>
      </c>
      <c r="C36" s="19"/>
      <c r="D36" s="19"/>
      <c r="E36" s="20"/>
      <c r="F36" s="20"/>
      <c r="G36" s="20"/>
      <c r="H36" s="21"/>
      <c r="I36" s="21"/>
      <c r="J36" s="21"/>
    </row>
    <row r="37" spans="1:10" x14ac:dyDescent="0.3">
      <c r="A37" s="65"/>
      <c r="E37" s="1"/>
      <c r="F37" s="1"/>
      <c r="G37" s="1"/>
      <c r="H37" s="1"/>
      <c r="I37" s="1"/>
      <c r="J37" s="1"/>
    </row>
    <row r="38" spans="1:10" ht="17.399999999999999" x14ac:dyDescent="0.3">
      <c r="A38" s="18" t="s">
        <v>41</v>
      </c>
      <c r="B38" s="19" t="s">
        <v>7</v>
      </c>
      <c r="C38" s="19"/>
      <c r="D38" s="19"/>
      <c r="E38" s="20">
        <v>87803.77</v>
      </c>
      <c r="F38" s="20"/>
      <c r="G38" s="20">
        <f>E38+F38</f>
        <v>87803.77</v>
      </c>
      <c r="H38" s="21">
        <v>87650.98</v>
      </c>
      <c r="I38" s="21"/>
      <c r="J38" s="21">
        <v>77801.42</v>
      </c>
    </row>
    <row r="39" spans="1:10" x14ac:dyDescent="0.3">
      <c r="A39" s="65"/>
      <c r="E39" s="1"/>
      <c r="F39" s="1"/>
      <c r="G39" s="1"/>
      <c r="H39" s="1"/>
      <c r="I39" s="1"/>
      <c r="J39" s="1"/>
    </row>
    <row r="40" spans="1:10" ht="17.399999999999999" x14ac:dyDescent="0.3">
      <c r="A40" s="18" t="s">
        <v>34</v>
      </c>
      <c r="B40" s="19" t="s">
        <v>42</v>
      </c>
      <c r="C40" s="19"/>
      <c r="D40" s="19"/>
      <c r="E40" s="20">
        <v>142500</v>
      </c>
      <c r="F40" s="20"/>
      <c r="G40" s="20">
        <f>E40+F40</f>
        <v>142500</v>
      </c>
      <c r="H40" s="21">
        <v>0</v>
      </c>
      <c r="I40" s="21">
        <v>142500</v>
      </c>
      <c r="J40" s="21">
        <v>142500</v>
      </c>
    </row>
    <row r="41" spans="1:10" x14ac:dyDescent="0.3">
      <c r="E41" s="1"/>
      <c r="F41" s="1"/>
    </row>
    <row r="42" spans="1:10" ht="17.399999999999999" x14ac:dyDescent="0.3">
      <c r="A42" s="18" t="s">
        <v>34</v>
      </c>
      <c r="B42" s="19" t="s">
        <v>43</v>
      </c>
      <c r="C42" s="19"/>
      <c r="D42" s="19"/>
      <c r="E42" s="20">
        <v>9414</v>
      </c>
      <c r="F42" s="20"/>
      <c r="G42" s="20">
        <f>E42+F42</f>
        <v>9414</v>
      </c>
      <c r="H42" s="20">
        <v>8780.68</v>
      </c>
      <c r="I42" s="21">
        <v>0</v>
      </c>
      <c r="J42" s="20"/>
    </row>
    <row r="43" spans="1:10" x14ac:dyDescent="0.3">
      <c r="E43" s="1"/>
      <c r="F43" s="1"/>
    </row>
    <row r="44" spans="1:10" ht="17.399999999999999" x14ac:dyDescent="0.3">
      <c r="A44" s="18" t="s">
        <v>34</v>
      </c>
      <c r="B44" s="19" t="s">
        <v>44</v>
      </c>
      <c r="C44" s="19"/>
      <c r="D44" s="19"/>
      <c r="E44" s="20">
        <v>34276</v>
      </c>
      <c r="F44" s="20"/>
      <c r="G44" s="20">
        <f>E44+F44</f>
        <v>34276</v>
      </c>
      <c r="H44" s="20">
        <v>34276</v>
      </c>
      <c r="I44" s="20"/>
      <c r="J44" s="20"/>
    </row>
    <row r="45" spans="1:10" x14ac:dyDescent="0.3">
      <c r="E45" s="1"/>
      <c r="F45" s="1"/>
    </row>
    <row r="46" spans="1:10" ht="17.399999999999999" x14ac:dyDescent="0.3">
      <c r="A46" s="18" t="s">
        <v>34</v>
      </c>
      <c r="B46" s="19" t="s">
        <v>45</v>
      </c>
      <c r="C46" s="19"/>
      <c r="D46" s="19"/>
      <c r="E46" s="20"/>
      <c r="F46" s="20"/>
      <c r="G46" s="20"/>
      <c r="H46" s="20"/>
      <c r="I46" s="20"/>
      <c r="J46" s="20"/>
    </row>
    <row r="47" spans="1:10" x14ac:dyDescent="0.3">
      <c r="E47" s="1"/>
      <c r="F47" s="1"/>
    </row>
    <row r="48" spans="1:10" ht="17.399999999999999" x14ac:dyDescent="0.3">
      <c r="A48" s="18" t="s">
        <v>34</v>
      </c>
      <c r="B48" s="105" t="s">
        <v>46</v>
      </c>
      <c r="C48" s="18"/>
      <c r="D48" s="18"/>
      <c r="E48" s="106"/>
      <c r="F48" s="106"/>
      <c r="G48" s="106"/>
      <c r="H48" s="106"/>
      <c r="I48" s="106"/>
      <c r="J48" s="106"/>
    </row>
    <row r="49" spans="1:10" x14ac:dyDescent="0.3">
      <c r="E49" s="1"/>
      <c r="F49" s="1"/>
    </row>
    <row r="50" spans="1:10" ht="17.399999999999999" x14ac:dyDescent="0.3">
      <c r="A50" s="18" t="s">
        <v>34</v>
      </c>
      <c r="B50" s="105" t="s">
        <v>47</v>
      </c>
      <c r="C50" s="18"/>
      <c r="D50" s="18"/>
      <c r="E50" s="106">
        <v>69825</v>
      </c>
      <c r="F50" s="106"/>
      <c r="G50" s="106">
        <f>SUM(E50:F50)</f>
        <v>69825</v>
      </c>
      <c r="H50" s="106">
        <v>69825</v>
      </c>
      <c r="I50" s="106">
        <v>0</v>
      </c>
      <c r="J50" s="106">
        <v>0</v>
      </c>
    </row>
    <row r="51" spans="1:10" x14ac:dyDescent="0.3">
      <c r="E51" s="1"/>
      <c r="F51" s="1"/>
    </row>
    <row r="52" spans="1:10" ht="17.399999999999999" x14ac:dyDescent="0.3">
      <c r="A52" s="18">
        <v>1641</v>
      </c>
      <c r="B52" s="105" t="s">
        <v>48</v>
      </c>
      <c r="C52" s="18"/>
      <c r="D52" s="18"/>
      <c r="E52" s="106"/>
      <c r="F52" s="106"/>
      <c r="G52" s="106"/>
      <c r="H52" s="106"/>
      <c r="I52" s="106"/>
      <c r="J52" s="106"/>
    </row>
    <row r="53" spans="1:10" x14ac:dyDescent="0.3">
      <c r="D53" s="1"/>
      <c r="E53" s="1"/>
      <c r="F53" s="1"/>
    </row>
    <row r="54" spans="1:10" ht="17.399999999999999" x14ac:dyDescent="0.3">
      <c r="A54" s="18" t="s">
        <v>49</v>
      </c>
      <c r="B54" s="19" t="s">
        <v>50</v>
      </c>
      <c r="C54" s="19"/>
      <c r="D54" s="19"/>
      <c r="E54" s="20"/>
      <c r="F54" s="20"/>
      <c r="G54" s="20"/>
      <c r="H54" s="21"/>
      <c r="I54" s="21"/>
      <c r="J54" s="21"/>
    </row>
    <row r="55" spans="1:10" x14ac:dyDescent="0.3">
      <c r="E55" s="1"/>
      <c r="F55" s="1"/>
    </row>
    <row r="56" spans="1:10" ht="17.399999999999999" x14ac:dyDescent="0.3">
      <c r="A56" s="18" t="s">
        <v>32</v>
      </c>
      <c r="B56" s="19" t="s">
        <v>33</v>
      </c>
      <c r="C56" s="19"/>
      <c r="D56" s="19"/>
      <c r="E56" s="20">
        <v>29413.93</v>
      </c>
      <c r="F56" s="20"/>
      <c r="G56" s="20">
        <f>E56+F56</f>
        <v>29413.93</v>
      </c>
      <c r="H56" s="21">
        <v>29258.37</v>
      </c>
      <c r="I56" s="21"/>
      <c r="J56" s="21">
        <v>24028.31</v>
      </c>
    </row>
    <row r="57" spans="1:10" ht="15" thickBot="1" x14ac:dyDescent="0.35">
      <c r="D57" s="1"/>
      <c r="E57" s="1"/>
      <c r="F57" s="107"/>
      <c r="I57" s="1"/>
    </row>
    <row r="58" spans="1:10" ht="18" thickBot="1" x14ac:dyDescent="0.35">
      <c r="A58" s="39" t="s">
        <v>51</v>
      </c>
      <c r="B58" s="40"/>
      <c r="C58" s="40"/>
      <c r="D58" s="40"/>
      <c r="E58" s="42">
        <f>SUM(E34:E57)</f>
        <v>373232.7</v>
      </c>
      <c r="F58" s="42">
        <f>SUM(F34:F57)</f>
        <v>0</v>
      </c>
      <c r="G58" s="42">
        <f>SUM(G34:G57)</f>
        <v>373232.7</v>
      </c>
      <c r="H58" s="108">
        <f>SUM(H34:H56)</f>
        <v>229791.03</v>
      </c>
      <c r="I58" s="42">
        <f>SUM(I36:I56)</f>
        <v>142500</v>
      </c>
      <c r="J58" s="109">
        <f>SUM(J34:J57)</f>
        <v>340548.08</v>
      </c>
    </row>
    <row r="59" spans="1:10" x14ac:dyDescent="0.3">
      <c r="A59" s="22"/>
      <c r="B59" s="22"/>
      <c r="C59" s="22"/>
      <c r="D59" s="22"/>
      <c r="E59" s="25"/>
      <c r="F59" s="22"/>
      <c r="G59" s="23"/>
      <c r="H59" s="27"/>
      <c r="I59" s="27"/>
    </row>
    <row r="60" spans="1:10" ht="17.399999999999999" x14ac:dyDescent="0.3">
      <c r="A60" s="18"/>
      <c r="B60" s="19"/>
      <c r="C60" s="19"/>
      <c r="D60" s="19"/>
      <c r="E60" s="20"/>
      <c r="F60" s="20"/>
      <c r="G60" s="20"/>
      <c r="H60" s="20"/>
      <c r="I60" s="20"/>
    </row>
    <row r="61" spans="1:10" x14ac:dyDescent="0.3">
      <c r="A61" s="26"/>
      <c r="B61" s="26"/>
      <c r="C61" s="26"/>
      <c r="D61" s="26"/>
      <c r="E61" s="28"/>
      <c r="F61" s="26"/>
      <c r="G61" s="27"/>
      <c r="H61" s="27"/>
      <c r="I61" s="27"/>
    </row>
    <row r="62" spans="1:10" ht="17.399999999999999" x14ac:dyDescent="0.3">
      <c r="A62" s="26"/>
      <c r="B62" s="26"/>
      <c r="C62" s="29"/>
      <c r="D62" s="29"/>
      <c r="E62" s="30"/>
      <c r="F62" s="30"/>
      <c r="G62" s="30"/>
      <c r="H62" s="27"/>
      <c r="I62" s="27"/>
    </row>
    <row r="63" spans="1:10" ht="17.399999999999999" x14ac:dyDescent="0.3">
      <c r="A63" s="18"/>
      <c r="B63" s="19"/>
      <c r="C63" s="19"/>
      <c r="D63" s="19"/>
      <c r="E63" s="20"/>
      <c r="F63" s="20"/>
      <c r="G63" s="20"/>
      <c r="H63" s="20"/>
      <c r="I63" s="20"/>
    </row>
    <row r="64" spans="1:10" x14ac:dyDescent="0.3">
      <c r="A64" s="26"/>
      <c r="B64" s="26"/>
      <c r="C64" s="26"/>
      <c r="D64" s="26"/>
      <c r="E64" s="24"/>
      <c r="F64" s="24"/>
      <c r="G64" s="24"/>
      <c r="H64" s="27"/>
      <c r="I64" s="27"/>
    </row>
    <row r="65" spans="1:9" ht="15.6" x14ac:dyDescent="0.3">
      <c r="A65" s="26"/>
      <c r="B65" s="26"/>
      <c r="C65" s="31"/>
      <c r="D65" s="31"/>
      <c r="E65" s="24"/>
      <c r="F65" s="24"/>
      <c r="G65" s="24"/>
      <c r="H65" s="27"/>
      <c r="I65" s="27"/>
    </row>
    <row r="66" spans="1:9" ht="15.6" x14ac:dyDescent="0.3">
      <c r="A66" s="26"/>
      <c r="B66" s="26"/>
      <c r="C66" s="31"/>
      <c r="D66" s="31"/>
      <c r="E66" s="24"/>
      <c r="F66" s="24"/>
      <c r="G66" s="24"/>
      <c r="H66" s="27"/>
      <c r="I66" s="27"/>
    </row>
    <row r="67" spans="1:9" ht="15.6" x14ac:dyDescent="0.3">
      <c r="A67" s="26"/>
      <c r="B67" s="26"/>
      <c r="C67" s="31"/>
      <c r="D67" s="31"/>
      <c r="E67" s="24"/>
      <c r="F67" s="24"/>
      <c r="G67" s="24"/>
      <c r="H67" s="27"/>
      <c r="I67" s="27"/>
    </row>
    <row r="68" spans="1:9" ht="15.6" x14ac:dyDescent="0.3">
      <c r="A68" s="26"/>
      <c r="B68" s="26"/>
      <c r="C68" s="31"/>
      <c r="D68" s="31"/>
      <c r="E68" s="24"/>
      <c r="F68" s="24"/>
      <c r="G68" s="24"/>
      <c r="H68" s="27"/>
      <c r="I68" s="27"/>
    </row>
    <row r="69" spans="1:9" ht="15.6" x14ac:dyDescent="0.3">
      <c r="A69" s="26"/>
      <c r="B69" s="26"/>
      <c r="C69" s="31"/>
      <c r="D69" s="31"/>
      <c r="E69" s="24"/>
      <c r="F69" s="24"/>
      <c r="G69" s="24"/>
      <c r="H69" s="27"/>
      <c r="I69" s="27"/>
    </row>
    <row r="70" spans="1:9" ht="15.6" x14ac:dyDescent="0.3">
      <c r="A70" s="26"/>
      <c r="B70" s="26"/>
      <c r="C70" s="31"/>
      <c r="D70" s="31"/>
      <c r="E70" s="24"/>
      <c r="F70" s="24"/>
      <c r="G70" s="24"/>
      <c r="H70" s="27"/>
      <c r="I70" s="27"/>
    </row>
    <row r="71" spans="1:9" ht="15.6" x14ac:dyDescent="0.3">
      <c r="A71" s="26"/>
      <c r="B71" s="26"/>
      <c r="C71" s="31"/>
      <c r="D71" s="31"/>
      <c r="E71" s="24"/>
      <c r="F71" s="24"/>
      <c r="G71" s="24"/>
      <c r="H71" s="27"/>
      <c r="I71" s="27"/>
    </row>
    <row r="72" spans="1:9" ht="15.6" x14ac:dyDescent="0.3">
      <c r="A72" s="26"/>
      <c r="B72" s="26"/>
      <c r="C72" s="31"/>
      <c r="D72" s="31"/>
      <c r="E72" s="24"/>
      <c r="F72" s="24"/>
      <c r="G72" s="27"/>
      <c r="H72" s="27"/>
      <c r="I72" s="27"/>
    </row>
    <row r="73" spans="1:9" x14ac:dyDescent="0.3">
      <c r="A73" s="26"/>
      <c r="B73" s="26"/>
      <c r="C73" s="26"/>
      <c r="D73" s="26"/>
      <c r="E73" s="24"/>
      <c r="F73" s="26"/>
      <c r="G73" s="27"/>
      <c r="H73" s="27"/>
      <c r="I73" s="27"/>
    </row>
    <row r="74" spans="1:9" ht="17.399999999999999" x14ac:dyDescent="0.3">
      <c r="A74" s="18"/>
      <c r="B74" s="19"/>
      <c r="C74" s="19"/>
      <c r="D74" s="19"/>
      <c r="E74" s="20"/>
      <c r="F74" s="20"/>
      <c r="G74" s="20"/>
      <c r="H74" s="20"/>
      <c r="I74" s="20"/>
    </row>
    <row r="75" spans="1:9" ht="17.399999999999999" x14ac:dyDescent="0.3">
      <c r="A75" s="32"/>
      <c r="B75" s="26"/>
      <c r="C75" s="33"/>
      <c r="D75" s="33"/>
      <c r="E75" s="34"/>
      <c r="F75" s="35"/>
      <c r="G75" s="35"/>
      <c r="H75" s="27"/>
      <c r="I75" s="27"/>
    </row>
    <row r="76" spans="1:9" ht="17.399999999999999" x14ac:dyDescent="0.3">
      <c r="A76" s="32"/>
      <c r="B76" s="26"/>
      <c r="C76" s="33"/>
      <c r="D76" s="33"/>
      <c r="E76" s="34"/>
      <c r="F76" s="35"/>
      <c r="G76" s="27"/>
      <c r="H76" s="27"/>
      <c r="I76" s="27"/>
    </row>
    <row r="77" spans="1:9" ht="15.6" x14ac:dyDescent="0.3">
      <c r="A77" s="26"/>
      <c r="B77" s="26"/>
      <c r="C77" s="26"/>
      <c r="D77" s="26"/>
      <c r="E77" s="34"/>
      <c r="F77" s="26"/>
      <c r="G77" s="27"/>
      <c r="H77" s="27"/>
      <c r="I77" s="36"/>
    </row>
    <row r="78" spans="1:9" ht="17.399999999999999" x14ac:dyDescent="0.3">
      <c r="A78" s="18"/>
      <c r="B78" s="19"/>
      <c r="C78" s="19"/>
      <c r="D78" s="19"/>
      <c r="E78" s="20"/>
      <c r="F78" s="20"/>
      <c r="G78" s="20"/>
      <c r="H78" s="20"/>
      <c r="I78" s="20"/>
    </row>
    <row r="79" spans="1:9" x14ac:dyDescent="0.3">
      <c r="A79" s="26"/>
      <c r="B79" s="26"/>
      <c r="E79" s="24"/>
      <c r="F79" s="24"/>
      <c r="G79" s="24"/>
      <c r="H79" s="27"/>
      <c r="I79" s="27"/>
    </row>
    <row r="80" spans="1:9" x14ac:dyDescent="0.3">
      <c r="A80" s="26"/>
      <c r="B80" s="26"/>
      <c r="C80" s="26"/>
      <c r="D80" s="26"/>
      <c r="E80" s="24"/>
      <c r="F80" s="26"/>
      <c r="G80" s="27"/>
      <c r="H80" s="27"/>
      <c r="I80" s="27"/>
    </row>
    <row r="81" spans="1:9" x14ac:dyDescent="0.3">
      <c r="A81" s="26"/>
      <c r="B81" s="26"/>
      <c r="C81" s="26"/>
      <c r="D81" s="26"/>
      <c r="E81" s="24"/>
      <c r="F81" s="26"/>
      <c r="G81" s="27"/>
      <c r="H81" s="27"/>
      <c r="I81" s="27"/>
    </row>
    <row r="82" spans="1:9" ht="17.399999999999999" x14ac:dyDescent="0.3">
      <c r="A82" s="18"/>
      <c r="B82" s="19"/>
      <c r="C82" s="19"/>
      <c r="D82" s="19"/>
      <c r="E82" s="20"/>
      <c r="F82" s="20"/>
      <c r="G82" s="20"/>
      <c r="H82" s="20"/>
      <c r="I82" s="20"/>
    </row>
    <row r="83" spans="1:9" x14ac:dyDescent="0.3">
      <c r="A83" s="26"/>
      <c r="B83" s="26"/>
      <c r="C83" s="26"/>
      <c r="D83" s="26"/>
      <c r="E83" s="26"/>
      <c r="F83" s="26"/>
      <c r="G83" s="26"/>
      <c r="H83" s="27"/>
      <c r="I83" s="27"/>
    </row>
    <row r="84" spans="1:9" ht="17.399999999999999" x14ac:dyDescent="0.3">
      <c r="A84" s="18"/>
      <c r="B84" s="19"/>
      <c r="C84" s="19"/>
      <c r="D84" s="19"/>
      <c r="E84" s="20"/>
      <c r="F84" s="20"/>
      <c r="G84" s="20"/>
      <c r="H84" s="20"/>
      <c r="I84" s="20"/>
    </row>
    <row r="85" spans="1:9" ht="17.399999999999999" x14ac:dyDescent="0.3">
      <c r="E85" s="30"/>
      <c r="F85" s="1"/>
      <c r="G85" s="1"/>
      <c r="H85" s="27"/>
      <c r="I85" s="27"/>
    </row>
    <row r="86" spans="1:9" ht="17.399999999999999" x14ac:dyDescent="0.3">
      <c r="A86" s="18"/>
      <c r="B86" s="21"/>
      <c r="C86" s="21"/>
      <c r="D86" s="21"/>
      <c r="E86" s="21"/>
      <c r="F86" s="21"/>
      <c r="G86" s="21"/>
      <c r="H86" s="21"/>
      <c r="I86" s="21"/>
    </row>
    <row r="87" spans="1:9" ht="18" thickBot="1" x14ac:dyDescent="0.35">
      <c r="E87" s="37"/>
      <c r="F87" s="38"/>
      <c r="G87" s="1"/>
      <c r="H87" s="27"/>
      <c r="I87" s="27"/>
    </row>
    <row r="88" spans="1:9" ht="21.6" thickBot="1" x14ac:dyDescent="0.45">
      <c r="A88" s="39"/>
      <c r="B88" s="40"/>
      <c r="C88" s="40"/>
      <c r="D88" s="40"/>
      <c r="E88" s="41"/>
      <c r="F88" s="42"/>
      <c r="G88" s="43"/>
      <c r="H88" s="44"/>
      <c r="I88" s="45"/>
    </row>
    <row r="89" spans="1:9" x14ac:dyDescent="0.3">
      <c r="E89" s="1"/>
      <c r="G89" s="1"/>
    </row>
    <row r="90" spans="1:9" x14ac:dyDescent="0.3">
      <c r="H90" s="1"/>
      <c r="I90" s="1"/>
    </row>
    <row r="91" spans="1:9" ht="21" x14ac:dyDescent="0.4">
      <c r="A91" s="46"/>
      <c r="B91" s="46"/>
      <c r="C91" s="46"/>
      <c r="D91" s="46"/>
      <c r="E91" s="5"/>
      <c r="F91" s="5"/>
      <c r="G91" s="5"/>
      <c r="H91" s="6"/>
      <c r="I91" s="6"/>
    </row>
    <row r="92" spans="1:9" ht="16.2" thickBot="1" x14ac:dyDescent="0.35">
      <c r="A92" s="31"/>
      <c r="B92" s="31"/>
      <c r="C92" s="31"/>
      <c r="D92" s="31"/>
      <c r="E92" s="47"/>
      <c r="F92" s="47"/>
      <c r="G92" s="47"/>
      <c r="H92" s="48"/>
      <c r="I92" s="48"/>
    </row>
    <row r="93" spans="1:9" x14ac:dyDescent="0.3">
      <c r="A93" s="49"/>
      <c r="B93" s="8"/>
      <c r="C93" s="9"/>
      <c r="D93" s="50"/>
      <c r="E93" s="10"/>
      <c r="F93" s="11"/>
      <c r="G93" s="12"/>
      <c r="H93" s="51"/>
      <c r="I93" s="52"/>
    </row>
    <row r="94" spans="1:9" ht="15" thickBot="1" x14ac:dyDescent="0.35">
      <c r="A94" s="53"/>
      <c r="B94" s="14"/>
      <c r="C94" s="15"/>
      <c r="D94" s="54"/>
      <c r="E94" s="16"/>
      <c r="F94" s="17"/>
      <c r="G94" s="16"/>
      <c r="H94" s="55"/>
      <c r="I94" s="56"/>
    </row>
    <row r="95" spans="1:9" x14ac:dyDescent="0.3">
      <c r="A95" s="57"/>
      <c r="B95" s="57"/>
      <c r="C95" s="57"/>
      <c r="D95" s="57"/>
      <c r="E95" s="58"/>
      <c r="F95" s="59"/>
      <c r="G95" s="58"/>
      <c r="H95" s="60"/>
      <c r="I95" s="61"/>
    </row>
    <row r="96" spans="1:9" ht="17.399999999999999" x14ac:dyDescent="0.3">
      <c r="A96" s="18"/>
      <c r="B96" s="19"/>
      <c r="C96" s="19"/>
      <c r="D96" s="19"/>
      <c r="E96" s="20"/>
      <c r="F96" s="20"/>
      <c r="G96" s="20"/>
      <c r="H96" s="20"/>
      <c r="I96" s="20"/>
    </row>
    <row r="97" spans="1:9" x14ac:dyDescent="0.3">
      <c r="A97" s="57"/>
      <c r="B97" s="57"/>
      <c r="C97" s="57"/>
      <c r="D97" s="57"/>
      <c r="E97" s="58"/>
      <c r="F97" s="59"/>
      <c r="G97" s="58"/>
      <c r="H97" s="60"/>
      <c r="I97" s="61"/>
    </row>
    <row r="98" spans="1:9" ht="17.399999999999999" x14ac:dyDescent="0.3">
      <c r="A98" s="18"/>
      <c r="B98" s="19"/>
      <c r="C98" s="19"/>
      <c r="D98" s="19"/>
      <c r="E98" s="21"/>
      <c r="F98" s="21"/>
      <c r="G98" s="20"/>
      <c r="H98" s="21"/>
      <c r="I98" s="21"/>
    </row>
    <row r="99" spans="1:9" x14ac:dyDescent="0.3">
      <c r="A99" s="62"/>
      <c r="B99" s="63"/>
      <c r="C99" s="26"/>
      <c r="D99" s="26"/>
      <c r="E99" s="64"/>
      <c r="F99" s="64"/>
      <c r="G99" s="64"/>
      <c r="H99" s="64"/>
      <c r="I99" s="64"/>
    </row>
    <row r="100" spans="1:9" x14ac:dyDescent="0.3">
      <c r="A100" s="62"/>
      <c r="B100" s="63"/>
      <c r="C100" s="26"/>
      <c r="D100" s="26"/>
      <c r="E100" s="64"/>
      <c r="F100" s="64"/>
      <c r="G100" s="64"/>
      <c r="H100" s="64"/>
      <c r="I100" s="64"/>
    </row>
    <row r="101" spans="1:9" x14ac:dyDescent="0.3">
      <c r="A101" s="65"/>
      <c r="E101" s="1"/>
      <c r="F101" s="1"/>
      <c r="G101" s="1"/>
      <c r="H101" s="2"/>
      <c r="I101" s="2"/>
    </row>
    <row r="102" spans="1:9" ht="17.399999999999999" x14ac:dyDescent="0.3">
      <c r="A102" s="18"/>
      <c r="B102" s="19"/>
      <c r="C102" s="19"/>
      <c r="D102" s="19"/>
      <c r="E102" s="20"/>
      <c r="F102" s="21"/>
      <c r="G102" s="20"/>
      <c r="H102" s="21"/>
      <c r="I102" s="21"/>
    </row>
    <row r="103" spans="1:9" x14ac:dyDescent="0.3">
      <c r="A103" s="57"/>
      <c r="B103" s="57"/>
      <c r="C103" s="57"/>
      <c r="D103" s="57"/>
      <c r="E103" s="58"/>
      <c r="F103" s="59"/>
      <c r="G103" s="58"/>
      <c r="H103" s="60"/>
      <c r="I103" s="61"/>
    </row>
    <row r="104" spans="1:9" ht="17.399999999999999" x14ac:dyDescent="0.3">
      <c r="A104" s="18"/>
      <c r="B104" s="19"/>
      <c r="C104" s="19"/>
      <c r="D104" s="19"/>
      <c r="E104" s="20"/>
      <c r="F104" s="20"/>
      <c r="G104" s="20"/>
      <c r="H104" s="21"/>
      <c r="I104" s="21"/>
    </row>
    <row r="105" spans="1:9" x14ac:dyDescent="0.3">
      <c r="A105" s="62"/>
      <c r="B105" s="63"/>
      <c r="C105" s="26"/>
      <c r="D105" s="26"/>
      <c r="E105" s="64"/>
      <c r="F105" s="26"/>
      <c r="G105" s="27"/>
      <c r="H105" s="64"/>
      <c r="I105" s="66"/>
    </row>
    <row r="106" spans="1:9" x14ac:dyDescent="0.3">
      <c r="A106" s="62"/>
      <c r="B106" s="63"/>
      <c r="C106" s="67"/>
      <c r="D106" s="67"/>
      <c r="E106" s="64"/>
      <c r="F106" s="67"/>
      <c r="G106" s="27"/>
      <c r="H106" s="64"/>
      <c r="I106" s="66"/>
    </row>
    <row r="107" spans="1:9" x14ac:dyDescent="0.3">
      <c r="A107" s="62"/>
      <c r="B107" s="63"/>
      <c r="C107" s="67"/>
      <c r="D107" s="64"/>
      <c r="E107" s="64"/>
      <c r="F107" s="67"/>
      <c r="G107" s="27"/>
      <c r="H107" s="64"/>
      <c r="I107" s="66"/>
    </row>
    <row r="108" spans="1:9" x14ac:dyDescent="0.3">
      <c r="A108" s="62"/>
      <c r="B108" s="63"/>
      <c r="C108" s="67"/>
      <c r="D108" s="67"/>
      <c r="E108" s="64"/>
      <c r="F108" s="67"/>
      <c r="G108" s="27"/>
      <c r="H108" s="64"/>
      <c r="I108" s="66"/>
    </row>
    <row r="109" spans="1:9" x14ac:dyDescent="0.3">
      <c r="A109" s="68"/>
      <c r="B109" s="69"/>
      <c r="C109" s="70"/>
      <c r="D109" s="70"/>
      <c r="E109" s="71"/>
      <c r="F109" s="72"/>
      <c r="G109" s="72"/>
      <c r="H109" s="71"/>
      <c r="I109" s="73"/>
    </row>
    <row r="110" spans="1:9" x14ac:dyDescent="0.3">
      <c r="A110" s="62"/>
      <c r="B110" s="63"/>
      <c r="C110" s="26"/>
      <c r="D110" s="26"/>
      <c r="E110" s="64"/>
      <c r="F110" s="27"/>
      <c r="G110" s="27"/>
      <c r="H110" s="71"/>
      <c r="I110" s="66"/>
    </row>
    <row r="111" spans="1:9" x14ac:dyDescent="0.3">
      <c r="A111" s="74"/>
      <c r="B111" s="65"/>
      <c r="E111" s="71"/>
      <c r="F111" s="1"/>
      <c r="G111" s="1"/>
      <c r="H111" s="71"/>
      <c r="I111" s="71"/>
    </row>
    <row r="112" spans="1:9" ht="17.399999999999999" x14ac:dyDescent="0.3">
      <c r="A112" s="18"/>
      <c r="B112" s="19"/>
      <c r="C112" s="19"/>
      <c r="D112" s="19"/>
      <c r="E112" s="20"/>
      <c r="F112" s="20"/>
      <c r="G112" s="20"/>
      <c r="H112" s="21"/>
      <c r="I112" s="21"/>
    </row>
    <row r="113" spans="1:9" x14ac:dyDescent="0.3">
      <c r="A113" s="62"/>
      <c r="B113" s="63"/>
      <c r="C113" s="26"/>
      <c r="D113" s="26"/>
      <c r="E113" s="64"/>
      <c r="F113" s="27"/>
      <c r="G113" s="27"/>
      <c r="H113" s="64"/>
      <c r="I113" s="66"/>
    </row>
    <row r="114" spans="1:9" ht="17.399999999999999" x14ac:dyDescent="0.3">
      <c r="A114" s="18"/>
      <c r="B114" s="19"/>
      <c r="C114" s="19"/>
      <c r="D114" s="19"/>
      <c r="E114" s="20"/>
      <c r="F114" s="20"/>
      <c r="G114" s="20"/>
      <c r="H114" s="21"/>
      <c r="I114" s="21"/>
    </row>
    <row r="115" spans="1:9" x14ac:dyDescent="0.3">
      <c r="E115" s="1"/>
      <c r="F115" s="1"/>
      <c r="G115" s="1"/>
      <c r="H115" s="2"/>
      <c r="I115" s="2"/>
    </row>
    <row r="116" spans="1:9" ht="17.399999999999999" x14ac:dyDescent="0.3">
      <c r="A116" s="18"/>
      <c r="B116" s="19"/>
      <c r="C116" s="19"/>
      <c r="D116" s="19"/>
      <c r="E116" s="20"/>
      <c r="F116" s="20"/>
      <c r="G116" s="20"/>
      <c r="H116" s="21"/>
      <c r="I116" s="21"/>
    </row>
    <row r="117" spans="1:9" x14ac:dyDescent="0.3">
      <c r="E117" s="1"/>
      <c r="F117" s="1"/>
      <c r="G117" s="1"/>
      <c r="H117" s="2"/>
      <c r="I117" s="2"/>
    </row>
    <row r="118" spans="1:9" ht="17.399999999999999" x14ac:dyDescent="0.3">
      <c r="A118" s="18"/>
      <c r="B118" s="19"/>
      <c r="C118" s="19"/>
      <c r="D118" s="19"/>
      <c r="E118" s="20"/>
      <c r="F118" s="20"/>
      <c r="G118" s="20"/>
      <c r="H118" s="21"/>
      <c r="I118" s="21"/>
    </row>
    <row r="119" spans="1:9" x14ac:dyDescent="0.3">
      <c r="E119" s="1"/>
      <c r="F119" s="1"/>
      <c r="G119" s="1"/>
      <c r="H119" s="2"/>
      <c r="I119" s="2"/>
    </row>
    <row r="120" spans="1:9" ht="17.399999999999999" x14ac:dyDescent="0.3">
      <c r="A120" s="18"/>
      <c r="B120" s="19"/>
      <c r="C120" s="19"/>
      <c r="D120" s="19"/>
      <c r="E120" s="20"/>
      <c r="F120" s="20"/>
      <c r="G120" s="20"/>
      <c r="H120" s="21"/>
      <c r="I120" s="21"/>
    </row>
    <row r="121" spans="1:9" ht="17.399999999999999" x14ac:dyDescent="0.3">
      <c r="D121" s="1"/>
      <c r="E121" s="35"/>
      <c r="F121" s="1"/>
      <c r="G121" s="1"/>
      <c r="H121" s="2"/>
      <c r="I121" s="2"/>
    </row>
    <row r="122" spans="1:9" ht="18" thickBot="1" x14ac:dyDescent="0.35">
      <c r="D122" s="1"/>
      <c r="E122" s="35"/>
      <c r="F122" s="1"/>
      <c r="G122" s="1"/>
      <c r="H122" s="2"/>
      <c r="I122" s="2"/>
    </row>
    <row r="123" spans="1:9" ht="23.4" thickBot="1" x14ac:dyDescent="0.45">
      <c r="A123" s="39"/>
      <c r="B123" s="40"/>
      <c r="C123" s="40"/>
      <c r="D123" s="40"/>
      <c r="E123" s="75"/>
      <c r="F123" s="75"/>
      <c r="G123" s="75"/>
      <c r="H123" s="75"/>
      <c r="I123" s="75"/>
    </row>
  </sheetData>
  <mergeCells count="18">
    <mergeCell ref="I7:I8"/>
    <mergeCell ref="J7:J8"/>
    <mergeCell ref="A31:A32"/>
    <mergeCell ref="B31:D32"/>
    <mergeCell ref="E31:G31"/>
    <mergeCell ref="H31:H32"/>
    <mergeCell ref="I31:I32"/>
    <mergeCell ref="J31:J32"/>
    <mergeCell ref="A93:A94"/>
    <mergeCell ref="B93:D94"/>
    <mergeCell ref="E93:G93"/>
    <mergeCell ref="H93:H94"/>
    <mergeCell ref="I93:I94"/>
    <mergeCell ref="D1:E1"/>
    <mergeCell ref="A7:A8"/>
    <mergeCell ref="B7:D8"/>
    <mergeCell ref="E7:G7"/>
    <mergeCell ref="H7:H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Belpeuch</dc:creator>
  <cp:lastModifiedBy>Audrey Belpeuch</cp:lastModifiedBy>
  <dcterms:created xsi:type="dcterms:W3CDTF">2026-02-20T13:54:41Z</dcterms:created>
  <dcterms:modified xsi:type="dcterms:W3CDTF">2026-02-20T13:57:48Z</dcterms:modified>
</cp:coreProperties>
</file>